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https://mailmissouri-my.sharepoint.com/personal/avmpf_umsystem_edu/Documents/Documents/Housekeeping RFP 31180/"/>
    </mc:Choice>
  </mc:AlternateContent>
  <xr:revisionPtr revIDLastSave="0" documentId="8_{CA7B0C6F-9931-4140-B66E-339DBD457F9A}" xr6:coauthVersionLast="47" xr6:coauthVersionMax="47" xr10:uidLastSave="{00000000-0000-0000-0000-000000000000}"/>
  <bookViews>
    <workbookView xWindow="-120" yWindow="-120" windowWidth="29040" windowHeight="15720" xr2:uid="{3F6B7A32-C8DF-473E-AD16-9C39B496AA31}"/>
  </bookViews>
  <sheets>
    <sheet name="Bundle F" sheetId="1" r:id="rId1"/>
  </sheets>
  <definedNames>
    <definedName name="_xlnm.Print_Titles" localSheetId="0">'Bundle F'!$1:$3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" i="1" l="1"/>
  <c r="H8" i="1" s="1"/>
  <c r="H7" i="1"/>
  <c r="H5" i="1"/>
  <c r="E6" i="1"/>
  <c r="E4" i="1"/>
  <c r="E9" i="1" l="1"/>
</calcChain>
</file>

<file path=xl/sharedStrings.xml><?xml version="1.0" encoding="utf-8"?>
<sst xmlns="http://schemas.openxmlformats.org/spreadsheetml/2006/main" count="32" uniqueCount="29">
  <si>
    <t>NET CLEANABLE SQUARE FOOTAGE</t>
  </si>
  <si>
    <t>HOURS</t>
  </si>
  <si>
    <t>FLOOR</t>
  </si>
  <si>
    <t>CLINIC</t>
  </si>
  <si>
    <t>BUILDING TOTAL</t>
  </si>
  <si>
    <t>308 S. Church Street, Fayette, MO 65248</t>
  </si>
  <si>
    <t>Family Medicine - Fayette</t>
  </si>
  <si>
    <t>Mon-Fri  7:00AM-5:00PM</t>
  </si>
  <si>
    <t>1st</t>
  </si>
  <si>
    <t>516 Jackson Road, Boonville, MO 65233</t>
  </si>
  <si>
    <t>Family Medicine - Boonville</t>
  </si>
  <si>
    <t>Mon-Fri  7:30AM-5:30PM</t>
  </si>
  <si>
    <t xml:space="preserve">Urgent Care - Boonville </t>
  </si>
  <si>
    <t>Sun-Sat  8:00AM-7:30PM</t>
  </si>
  <si>
    <t>TOTAL NET CLEANABLE SQUARE FOOTAGE ALL BUILDINGS</t>
  </si>
  <si>
    <t>***CONTRACTOR TO VERIFY NET CLEANABLE SQUARE FOOTAGE***</t>
  </si>
  <si>
    <t>MUHC CLINIC AND SUPPORT BUILDING LOCATIONS - BUNDLE F</t>
  </si>
  <si>
    <t>CLEAN FREQUENCY</t>
  </si>
  <si>
    <t>FLOORING</t>
  </si>
  <si>
    <t>CARPET</t>
  </si>
  <si>
    <t>HARD SURFACE</t>
  </si>
  <si>
    <t>M-F NIGHTLY</t>
  </si>
  <si>
    <t>7 DAYS NIGHTLY</t>
  </si>
  <si>
    <t>STAFF LEVEL</t>
  </si>
  <si>
    <t>WEEKLY WORK HOURS</t>
  </si>
  <si>
    <t>COST PER SQUARE FOOT</t>
  </si>
  <si>
    <t>MONTHLY QUOTE</t>
  </si>
  <si>
    <t>Listing of MUHC location in the facility are below each Building/Address</t>
  </si>
  <si>
    <t>BUILDING/ADDRESS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</si>
</sst>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6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24"/>
      <color theme="1"/>
      <name val="Aptos Narrow"/>
      <family val="2"/>
      <scheme val="minor"/>
    </font>
    <font>
      <sz val="8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7">
    <xf numFmtId="0" fontId="0" fillId="0" borderId="0" xfId="0"/>
    <xf numFmtId="0" fontId="5" fillId="2" borderId="3" xfId="0" applyFont="1" applyFill="1" applyBorder="1" applyAlignment="1">
      <alignment horizontal="left" vertical="center"/>
    </xf>
    <xf numFmtId="0" fontId="2" fillId="2" borderId="3" xfId="0" applyFont="1" applyFill="1" applyBorder="1"/>
    <xf numFmtId="164" fontId="2" fillId="2" borderId="3" xfId="1" applyNumberFormat="1" applyFont="1" applyFill="1" applyBorder="1"/>
    <xf numFmtId="0" fontId="0" fillId="0" borderId="0" xfId="0" applyAlignment="1">
      <alignment horizontal="left" vertical="center"/>
    </xf>
    <xf numFmtId="164" fontId="0" fillId="0" borderId="0" xfId="1" applyNumberFormat="1" applyFont="1"/>
    <xf numFmtId="164" fontId="5" fillId="2" borderId="4" xfId="1" applyNumberFormat="1" applyFont="1" applyFill="1" applyBorder="1" applyAlignment="1">
      <alignment horizontal="center"/>
    </xf>
    <xf numFmtId="0" fontId="5" fillId="2" borderId="7" xfId="0" applyFont="1" applyFill="1" applyBorder="1"/>
    <xf numFmtId="0" fontId="7" fillId="0" borderId="0" xfId="0" applyFont="1" applyAlignment="1">
      <alignment horizontal="center"/>
    </xf>
    <xf numFmtId="0" fontId="5" fillId="3" borderId="5" xfId="0" applyFont="1" applyFill="1" applyBorder="1"/>
    <xf numFmtId="0" fontId="5" fillId="3" borderId="1" xfId="0" applyFont="1" applyFill="1" applyBorder="1" applyAlignment="1">
      <alignment horizontal="left" vertical="center"/>
    </xf>
    <xf numFmtId="1" fontId="6" fillId="3" borderId="1" xfId="0" applyNumberFormat="1" applyFont="1" applyFill="1" applyBorder="1" applyAlignment="1">
      <alignment horizontal="center"/>
    </xf>
    <xf numFmtId="164" fontId="6" fillId="3" borderId="1" xfId="1" applyNumberFormat="1" applyFont="1" applyFill="1" applyBorder="1" applyAlignment="1">
      <alignment horizontal="center"/>
    </xf>
    <xf numFmtId="164" fontId="5" fillId="3" borderId="2" xfId="1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vertical="center"/>
    </xf>
    <xf numFmtId="0" fontId="0" fillId="3" borderId="2" xfId="0" applyFill="1" applyBorder="1" applyAlignment="1">
      <alignment vertical="center"/>
    </xf>
    <xf numFmtId="0" fontId="0" fillId="3" borderId="11" xfId="0" applyFill="1" applyBorder="1" applyAlignment="1">
      <alignment vertical="center"/>
    </xf>
    <xf numFmtId="164" fontId="5" fillId="3" borderId="1" xfId="1" applyNumberFormat="1" applyFont="1" applyFill="1" applyBorder="1" applyAlignment="1">
      <alignment horizontal="center"/>
    </xf>
    <xf numFmtId="164" fontId="2" fillId="3" borderId="1" xfId="1" applyNumberFormat="1" applyFont="1" applyFill="1" applyBorder="1" applyAlignment="1">
      <alignment vertical="center"/>
    </xf>
    <xf numFmtId="0" fontId="8" fillId="0" borderId="8" xfId="0" applyFont="1" applyBorder="1" applyAlignment="1">
      <alignment horizontal="center" vertical="center"/>
    </xf>
    <xf numFmtId="0" fontId="4" fillId="0" borderId="12" xfId="0" applyFont="1" applyBorder="1" applyAlignment="1">
      <alignment horizontal="left" vertical="center"/>
    </xf>
    <xf numFmtId="0" fontId="4" fillId="0" borderId="12" xfId="0" applyFont="1" applyBorder="1" applyAlignment="1">
      <alignment horizontal="center"/>
    </xf>
    <xf numFmtId="164" fontId="4" fillId="0" borderId="12" xfId="1" applyNumberFormat="1" applyFont="1" applyFill="1" applyBorder="1" applyAlignment="1">
      <alignment horizontal="center"/>
    </xf>
    <xf numFmtId="0" fontId="2" fillId="0" borderId="12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6" fillId="0" borderId="5" xfId="0" applyFont="1" applyBorder="1"/>
    <xf numFmtId="0" fontId="6" fillId="0" borderId="1" xfId="0" applyFont="1" applyBorder="1" applyAlignment="1">
      <alignment horizontal="left" vertical="center"/>
    </xf>
    <xf numFmtId="1" fontId="6" fillId="0" borderId="1" xfId="0" applyNumberFormat="1" applyFont="1" applyBorder="1" applyAlignment="1">
      <alignment horizontal="center"/>
    </xf>
    <xf numFmtId="164" fontId="6" fillId="0" borderId="1" xfId="1" applyNumberFormat="1" applyFont="1" applyBorder="1" applyAlignment="1">
      <alignment horizontal="center"/>
    </xf>
    <xf numFmtId="164" fontId="6" fillId="0" borderId="2" xfId="1" applyNumberFormat="1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164" fontId="1" fillId="0" borderId="1" xfId="1" applyNumberFormat="1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6" fillId="0" borderId="14" xfId="0" applyFont="1" applyBorder="1"/>
    <xf numFmtId="0" fontId="6" fillId="0" borderId="15" xfId="0" applyFont="1" applyBorder="1" applyAlignment="1">
      <alignment horizontal="left" vertical="center"/>
    </xf>
    <xf numFmtId="1" fontId="6" fillId="0" borderId="15" xfId="0" applyNumberFormat="1" applyFont="1" applyBorder="1" applyAlignment="1">
      <alignment horizontal="center"/>
    </xf>
    <xf numFmtId="164" fontId="6" fillId="0" borderId="15" xfId="1" applyNumberFormat="1" applyFont="1" applyBorder="1" applyAlignment="1">
      <alignment horizontal="center"/>
    </xf>
    <xf numFmtId="164" fontId="6" fillId="0" borderId="16" xfId="1" applyNumberFormat="1" applyFont="1" applyBorder="1" applyAlignment="1">
      <alignment horizontal="center"/>
    </xf>
    <xf numFmtId="0" fontId="0" fillId="0" borderId="15" xfId="0" applyFont="1" applyBorder="1" applyAlignment="1">
      <alignment horizontal="center" vertical="center"/>
    </xf>
    <xf numFmtId="164" fontId="1" fillId="0" borderId="15" xfId="1" applyNumberFormat="1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0" fillId="0" borderId="17" xfId="0" applyFont="1" applyBorder="1" applyAlignment="1">
      <alignment vertical="center"/>
    </xf>
    <xf numFmtId="0" fontId="0" fillId="0" borderId="3" xfId="0" applyBorder="1"/>
    <xf numFmtId="0" fontId="0" fillId="0" borderId="4" xfId="0" applyBorder="1"/>
    <xf numFmtId="0" fontId="0" fillId="0" borderId="18" xfId="0" applyBorder="1"/>
    <xf numFmtId="0" fontId="3" fillId="3" borderId="8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840975-1A13-4448-ABF3-0EC55BA4F403}">
  <sheetPr>
    <pageSetUpPr fitToPage="1"/>
  </sheetPr>
  <dimension ref="A1:L11"/>
  <sheetViews>
    <sheetView tabSelected="1" zoomScaleNormal="100" workbookViewId="0">
      <selection sqref="A1:L1"/>
    </sheetView>
  </sheetViews>
  <sheetFormatPr defaultColWidth="8.85546875" defaultRowHeight="15" x14ac:dyDescent="0.25"/>
  <cols>
    <col min="1" max="1" width="71.140625" customWidth="1"/>
    <col min="2" max="2" width="22.7109375" style="4" bestFit="1" customWidth="1"/>
    <col min="3" max="3" width="7.7109375" customWidth="1"/>
    <col min="4" max="5" width="18.42578125" style="5" customWidth="1"/>
    <col min="6" max="6" width="15" customWidth="1"/>
    <col min="7" max="7" width="11.28515625" customWidth="1"/>
    <col min="8" max="8" width="13" bestFit="1" customWidth="1"/>
    <col min="10" max="10" width="13.5703125" customWidth="1"/>
    <col min="11" max="11" width="13.28515625" customWidth="1"/>
    <col min="12" max="12" width="11.42578125" customWidth="1"/>
  </cols>
  <sheetData>
    <row r="1" spans="1:12" ht="63.75" customHeight="1" thickBot="1" x14ac:dyDescent="0.3">
      <c r="A1" s="54" t="s">
        <v>16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6"/>
    </row>
    <row r="2" spans="1:12" x14ac:dyDescent="0.25">
      <c r="A2" s="20" t="s">
        <v>27</v>
      </c>
      <c r="B2" s="21"/>
      <c r="C2" s="22"/>
      <c r="D2" s="23" t="s">
        <v>0</v>
      </c>
      <c r="E2" s="23"/>
      <c r="F2" s="24"/>
      <c r="G2" s="25" t="s">
        <v>18</v>
      </c>
      <c r="H2" s="25"/>
      <c r="I2" s="26"/>
      <c r="J2" s="26"/>
      <c r="K2" s="26"/>
      <c r="L2" s="27"/>
    </row>
    <row r="3" spans="1:12" ht="43.5" customHeight="1" x14ac:dyDescent="0.25">
      <c r="A3" s="28" t="s">
        <v>28</v>
      </c>
      <c r="B3" s="29" t="s">
        <v>1</v>
      </c>
      <c r="C3" s="29" t="s">
        <v>2</v>
      </c>
      <c r="D3" s="29" t="s">
        <v>3</v>
      </c>
      <c r="E3" s="29" t="s">
        <v>4</v>
      </c>
      <c r="F3" s="29" t="s">
        <v>17</v>
      </c>
      <c r="G3" s="29" t="s">
        <v>19</v>
      </c>
      <c r="H3" s="29" t="s">
        <v>20</v>
      </c>
      <c r="I3" s="29" t="s">
        <v>23</v>
      </c>
      <c r="J3" s="29" t="s">
        <v>24</v>
      </c>
      <c r="K3" s="29" t="s">
        <v>25</v>
      </c>
      <c r="L3" s="30" t="s">
        <v>26</v>
      </c>
    </row>
    <row r="4" spans="1:12" x14ac:dyDescent="0.25">
      <c r="A4" s="9" t="s">
        <v>5</v>
      </c>
      <c r="B4" s="10"/>
      <c r="C4" s="11"/>
      <c r="D4" s="12"/>
      <c r="E4" s="13">
        <f>D5</f>
        <v>7110</v>
      </c>
      <c r="F4" s="14"/>
      <c r="G4" s="15"/>
      <c r="H4" s="15"/>
      <c r="I4" s="15"/>
      <c r="J4" s="16"/>
      <c r="K4" s="15"/>
      <c r="L4" s="17"/>
    </row>
    <row r="5" spans="1:12" x14ac:dyDescent="0.25">
      <c r="A5" s="31" t="s">
        <v>6</v>
      </c>
      <c r="B5" s="32" t="s">
        <v>7</v>
      </c>
      <c r="C5" s="33" t="s">
        <v>8</v>
      </c>
      <c r="D5" s="34">
        <v>7110</v>
      </c>
      <c r="E5" s="35"/>
      <c r="F5" s="36" t="s">
        <v>21</v>
      </c>
      <c r="G5" s="37">
        <v>4200</v>
      </c>
      <c r="H5" s="37">
        <f>D5-G5</f>
        <v>2910</v>
      </c>
      <c r="I5" s="38"/>
      <c r="J5" s="39"/>
      <c r="K5" s="38"/>
      <c r="L5" s="40"/>
    </row>
    <row r="6" spans="1:12" x14ac:dyDescent="0.25">
      <c r="A6" s="9" t="s">
        <v>9</v>
      </c>
      <c r="B6" s="10"/>
      <c r="C6" s="11"/>
      <c r="D6" s="18"/>
      <c r="E6" s="13">
        <f>D8+D7</f>
        <v>15508</v>
      </c>
      <c r="F6" s="14"/>
      <c r="G6" s="19"/>
      <c r="H6" s="19"/>
      <c r="I6" s="15"/>
      <c r="J6" s="16"/>
      <c r="K6" s="15"/>
      <c r="L6" s="17"/>
    </row>
    <row r="7" spans="1:12" x14ac:dyDescent="0.25">
      <c r="A7" s="31" t="s">
        <v>10</v>
      </c>
      <c r="B7" s="32" t="s">
        <v>11</v>
      </c>
      <c r="C7" s="33" t="s">
        <v>8</v>
      </c>
      <c r="D7" s="34">
        <v>12424</v>
      </c>
      <c r="E7" s="35"/>
      <c r="F7" s="36" t="s">
        <v>21</v>
      </c>
      <c r="G7" s="37">
        <v>1710</v>
      </c>
      <c r="H7" s="37">
        <f>D7-G7</f>
        <v>10714</v>
      </c>
      <c r="I7" s="38"/>
      <c r="J7" s="39"/>
      <c r="K7" s="38"/>
      <c r="L7" s="40"/>
    </row>
    <row r="8" spans="1:12" ht="15.75" thickBot="1" x14ac:dyDescent="0.3">
      <c r="A8" s="41" t="s">
        <v>12</v>
      </c>
      <c r="B8" s="42" t="s">
        <v>13</v>
      </c>
      <c r="C8" s="43" t="s">
        <v>8</v>
      </c>
      <c r="D8" s="44">
        <v>3084</v>
      </c>
      <c r="E8" s="45"/>
      <c r="F8" s="46" t="s">
        <v>22</v>
      </c>
      <c r="G8" s="47">
        <f>92+820+398</f>
        <v>1310</v>
      </c>
      <c r="H8" s="47">
        <f>D8-G8</f>
        <v>1774</v>
      </c>
      <c r="I8" s="48"/>
      <c r="J8" s="49"/>
      <c r="K8" s="48"/>
      <c r="L8" s="50"/>
    </row>
    <row r="9" spans="1:12" ht="15.75" thickBot="1" x14ac:dyDescent="0.3">
      <c r="A9" s="7" t="s">
        <v>14</v>
      </c>
      <c r="B9" s="1"/>
      <c r="C9" s="2"/>
      <c r="D9" s="3"/>
      <c r="E9" s="6">
        <f>SUM(E4:E8)</f>
        <v>22618</v>
      </c>
      <c r="F9" s="51"/>
      <c r="G9" s="51"/>
      <c r="H9" s="51"/>
      <c r="I9" s="51"/>
      <c r="J9" s="52"/>
      <c r="K9" s="51"/>
      <c r="L9" s="53"/>
    </row>
    <row r="11" spans="1:12" ht="31.5" x14ac:dyDescent="0.5">
      <c r="A11" s="8" t="s">
        <v>15</v>
      </c>
      <c r="B11" s="8"/>
      <c r="C11" s="8"/>
      <c r="D11" s="8"/>
      <c r="E11" s="8"/>
    </row>
  </sheetData>
  <mergeCells count="4">
    <mergeCell ref="D2:E2"/>
    <mergeCell ref="A11:E11"/>
    <mergeCell ref="G2:H2"/>
    <mergeCell ref="A1:L1"/>
  </mergeCells>
  <pageMargins left="0.3" right="0.17" top="0.04" bottom="0.23" header="0.18" footer="0.2"/>
  <pageSetup scale="75" fitToHeight="0" orientation="landscape" r:id="rId1"/>
  <headerFooter>
    <oddFooter>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07EE88388626F4CB9223242FF0A5FB9" ma:contentTypeVersion="15" ma:contentTypeDescription="Create a new document." ma:contentTypeScope="" ma:versionID="8a51bc0a98095c23af93ad1440ba1435">
  <xsd:schema xmlns:xsd="http://www.w3.org/2001/XMLSchema" xmlns:xs="http://www.w3.org/2001/XMLSchema" xmlns:p="http://schemas.microsoft.com/office/2006/metadata/properties" xmlns:ns2="5935c7f0-e883-4bcb-85a7-15c4ef740ae3" xmlns:ns3="9648ca1c-938a-44f6-94d8-435dff3f4dc8" targetNamespace="http://schemas.microsoft.com/office/2006/metadata/properties" ma:root="true" ma:fieldsID="d730c108952d5f00d6d72178649c4c5c" ns2:_="" ns3:_="">
    <xsd:import namespace="5935c7f0-e883-4bcb-85a7-15c4ef740ae3"/>
    <xsd:import namespace="9648ca1c-938a-44f6-94d8-435dff3f4dc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35c7f0-e883-4bcb-85a7-15c4ef740ae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3e20e570-3a27-4eff-9ea0-d3488a33fbf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48ca1c-938a-44f6-94d8-435dff3f4dc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1ea2b959-934a-4b75-86c6-1e2c2b6ac5cd}" ma:internalName="TaxCatchAll" ma:showField="CatchAllData" ma:web="9648ca1c-938a-44f6-94d8-435dff3f4dc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935c7f0-e883-4bcb-85a7-15c4ef740ae3">
      <Terms xmlns="http://schemas.microsoft.com/office/infopath/2007/PartnerControls"/>
    </lcf76f155ced4ddcb4097134ff3c332f>
    <TaxCatchAll xmlns="9648ca1c-938a-44f6-94d8-435dff3f4dc8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E18D409-BC28-4514-A78C-D1F06C4F66E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935c7f0-e883-4bcb-85a7-15c4ef740ae3"/>
    <ds:schemaRef ds:uri="9648ca1c-938a-44f6-94d8-435dff3f4dc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C9EBC41-54F4-41F1-93F1-F4B055499067}">
  <ds:schemaRefs>
    <ds:schemaRef ds:uri="http://schemas.microsoft.com/office/2006/metadata/properties"/>
    <ds:schemaRef ds:uri="http://schemas.microsoft.com/office/infopath/2007/PartnerControls"/>
    <ds:schemaRef ds:uri="5935c7f0-e883-4bcb-85a7-15c4ef740ae3"/>
    <ds:schemaRef ds:uri="9648ca1c-938a-44f6-94d8-435dff3f4dc8"/>
  </ds:schemaRefs>
</ds:datastoreItem>
</file>

<file path=customXml/itemProps3.xml><?xml version="1.0" encoding="utf-8"?>
<ds:datastoreItem xmlns:ds="http://schemas.openxmlformats.org/officeDocument/2006/customXml" ds:itemID="{CF148BDD-BB95-4727-A828-04321B1D965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F</vt:lpstr>
      <vt:lpstr>'Bundle F'!Print_Titles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Jarboe, Seth</dc:creator>
  <cp:keywords/>
  <dc:description/>
  <cp:lastModifiedBy>Varner, Amy</cp:lastModifiedBy>
  <cp:revision/>
  <dcterms:created xsi:type="dcterms:W3CDTF">2024-12-13T16:10:02Z</dcterms:created>
  <dcterms:modified xsi:type="dcterms:W3CDTF">2025-02-03T19:12:02Z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0x010100007EE88388626F4CB9223242FF0A5FB9</vt:lpwstr>
  </property>
</Properties>
</file>