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0" documentId="8_{E6E87B2F-31E0-46CD-839E-C8B645D0B9F1}" xr6:coauthVersionLast="47" xr6:coauthVersionMax="47" xr10:uidLastSave="{00000000-0000-0000-0000-000000000000}"/>
  <bookViews>
    <workbookView xWindow="-120" yWindow="-120" windowWidth="29040" windowHeight="15720" xr2:uid="{0ABFBED4-9E1A-45CB-9B48-0E9437FBDF16}"/>
  </bookViews>
  <sheets>
    <sheet name="Bundle E" sheetId="1" r:id="rId1"/>
  </sheets>
  <definedNames>
    <definedName name="_xlnm._FilterDatabase" localSheetId="0" hidden="1">'Bundle E'!$A$3:$L$22</definedName>
    <definedName name="_xlnm.Print_Titles" localSheetId="0">'Bundle E'!$1:$3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9" i="1"/>
  <c r="H17" i="1"/>
  <c r="H15" i="1"/>
  <c r="H12" i="1"/>
  <c r="H10" i="1"/>
  <c r="H9" i="1"/>
  <c r="H7" i="1"/>
  <c r="H5" i="1"/>
  <c r="E20" i="1"/>
  <c r="E18" i="1"/>
  <c r="E16" i="1"/>
  <c r="E14" i="1"/>
  <c r="E11" i="1"/>
  <c r="E8" i="1"/>
  <c r="E6" i="1"/>
  <c r="E4" i="1"/>
  <c r="E22" i="1" l="1"/>
</calcChain>
</file>

<file path=xl/sharedStrings.xml><?xml version="1.0" encoding="utf-8"?>
<sst xmlns="http://schemas.openxmlformats.org/spreadsheetml/2006/main" count="65" uniqueCount="50">
  <si>
    <t>NET CLEANABLE SQUARE FOOTAGE</t>
  </si>
  <si>
    <t>HOURS</t>
  </si>
  <si>
    <t>FLOOR</t>
  </si>
  <si>
    <t>CLINIC</t>
  </si>
  <si>
    <t>BUILDING TOTAL</t>
  </si>
  <si>
    <t>2707 W. Edgewood Drive, Jefferson City, MO 65109</t>
  </si>
  <si>
    <t>Dermatology and Skin Surgery Center Suite #102</t>
  </si>
  <si>
    <t>Mon-Fri  8:00AM-5:00PM</t>
  </si>
  <si>
    <t>1st</t>
  </si>
  <si>
    <t>3501A West Truman Blvd., Jefferson City, MO 65109</t>
  </si>
  <si>
    <t>Cardiology Clinic - Jefferson City</t>
  </si>
  <si>
    <t>Mon-Fri  8:00AM-4:00PM</t>
  </si>
  <si>
    <t>3527 W. Truman Blvd, Jefferson City, MO 65109</t>
  </si>
  <si>
    <t>Truman Urgent Care, Suite #100</t>
  </si>
  <si>
    <t>Weight Management and Metabolic Center - Jefferson City Suite #300</t>
  </si>
  <si>
    <t>2nd</t>
  </si>
  <si>
    <t>3721 W. Truman Blvd, Jefferson City, MO 65109</t>
  </si>
  <si>
    <t>Mon-Fri  10:30AM-7:00PM</t>
  </si>
  <si>
    <t xml:space="preserve">Mizzou Therapy Services - Amazonas </t>
  </si>
  <si>
    <t>Mon-Fri  7:00AM-6:00PM</t>
  </si>
  <si>
    <t>101 Redtail Drive, Ashland, MO 65010</t>
  </si>
  <si>
    <t>Ashland Family Medicine Clinic Suite #C</t>
  </si>
  <si>
    <t>212 South Henry Clay, Ashland, MO</t>
  </si>
  <si>
    <t>John Thomas Ambulance Base</t>
  </si>
  <si>
    <t>405 S. Main St. Suite A, Ashland, MO 65010</t>
  </si>
  <si>
    <t>Mizzou Therapy Services - Ashland</t>
  </si>
  <si>
    <t>TOTAL NET CLEANABLE SQUARE FOOTAGE ALL BUILDINGS</t>
  </si>
  <si>
    <t>***CONTRACTOR TO VERIFY NET CLEANABLE SQUARE FOOTAGE***</t>
  </si>
  <si>
    <t xml:space="preserve">MUHC CLINIC AND SUPPORT BUILDING LOCATIONS - BUNDLE E </t>
  </si>
  <si>
    <t>Sun-Sat 7:00AM-7:30PM</t>
  </si>
  <si>
    <t>CLEAN FREQUENCY</t>
  </si>
  <si>
    <t>FLOORING</t>
  </si>
  <si>
    <t>CARPET</t>
  </si>
  <si>
    <t>HARD SURFACE</t>
  </si>
  <si>
    <t>M-F NIGHTLY</t>
  </si>
  <si>
    <t>Potential of Adjust Hours Prior to July</t>
  </si>
  <si>
    <t>Mon-Fri  7:00AM-7:00PM   Sat-Sun 8:00AM-4:00PM</t>
  </si>
  <si>
    <t>HyVee Quick Care Clinic - Jefferson City - CURRENT HOURS</t>
  </si>
  <si>
    <t>7 DAY NIGHTLY</t>
  </si>
  <si>
    <t>M-W-F NIGHT</t>
  </si>
  <si>
    <t>1X WEEKLY</t>
  </si>
  <si>
    <t>3526 Amazonas Dr, Jefferson City, MO 65109 - OPENING ON HOLD</t>
  </si>
  <si>
    <t>M-W-F Will Work with Site on Time</t>
  </si>
  <si>
    <t>STAFF LEVEL</t>
  </si>
  <si>
    <t>WEEKLY WORK HOURS</t>
  </si>
  <si>
    <t>COST PER SQUARE FOOT</t>
  </si>
  <si>
    <t>MONTHLY QUOTE</t>
  </si>
  <si>
    <t>Listing of MUHC location in the facility are below each Building/Address</t>
  </si>
  <si>
    <t>BUILDING/ADDRESS</t>
  </si>
  <si>
    <r>
      <t xml:space="preserve">1st </t>
    </r>
    <r>
      <rPr>
        <sz val="9"/>
        <color rgb="FFFF0000"/>
        <rFont val="Arial"/>
        <family val="2"/>
      </rPr>
      <t>- Planned Opening - TBD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</si>
</sst>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4"/>
      <color theme="1"/>
      <name val="Aptos Narrow"/>
      <family val="2"/>
      <scheme val="minor"/>
    </font>
    <font>
      <sz val="8"/>
      <color rgb="FFFF0000"/>
      <name val="Arial"/>
      <family val="2"/>
    </font>
    <font>
      <sz val="10"/>
      <color theme="1"/>
      <name val="Aptos Narrow"/>
      <family val="2"/>
      <scheme val="minor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2" borderId="4" xfId="0" applyFont="1" applyFill="1" applyBorder="1"/>
    <xf numFmtId="0" fontId="5" fillId="2" borderId="5" xfId="0" applyFont="1" applyFill="1" applyBorder="1" applyAlignment="1">
      <alignment horizontal="left" vertical="center"/>
    </xf>
    <xf numFmtId="0" fontId="2" fillId="2" borderId="5" xfId="0" applyFont="1" applyFill="1" applyBorder="1"/>
    <xf numFmtId="164" fontId="2" fillId="2" borderId="5" xfId="1" applyNumberFormat="1" applyFont="1" applyFill="1" applyBorder="1"/>
    <xf numFmtId="0" fontId="0" fillId="0" borderId="0" xfId="0" applyAlignment="1">
      <alignment horizontal="left" vertical="center"/>
    </xf>
    <xf numFmtId="164" fontId="2" fillId="0" borderId="0" xfId="1" applyNumberFormat="1" applyFont="1"/>
    <xf numFmtId="164" fontId="0" fillId="0" borderId="0" xfId="1" applyNumberFormat="1" applyFont="1"/>
    <xf numFmtId="164" fontId="5" fillId="2" borderId="6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3" borderId="1" xfId="1" applyNumberFormat="1" applyFont="1" applyFill="1" applyBorder="1"/>
    <xf numFmtId="0" fontId="0" fillId="3" borderId="1" xfId="0" applyFill="1" applyBorder="1"/>
    <xf numFmtId="0" fontId="0" fillId="3" borderId="10" xfId="0" applyFill="1" applyBorder="1"/>
    <xf numFmtId="0" fontId="5" fillId="3" borderId="2" xfId="0" applyFont="1" applyFill="1" applyBorder="1"/>
    <xf numFmtId="164" fontId="6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/>
    <xf numFmtId="0" fontId="2" fillId="3" borderId="1" xfId="0" applyFont="1" applyFill="1" applyBorder="1"/>
    <xf numFmtId="0" fontId="6" fillId="0" borderId="2" xfId="0" applyFont="1" applyBorder="1"/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1" fillId="0" borderId="1" xfId="1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0" fontId="0" fillId="0" borderId="10" xfId="0" applyFont="1" applyBorder="1"/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3" xfId="0" applyFont="1" applyBorder="1"/>
    <xf numFmtId="0" fontId="6" fillId="0" borderId="14" xfId="0" applyFont="1" applyBorder="1" applyAlignment="1">
      <alignment horizontal="left" vertical="center"/>
    </xf>
    <xf numFmtId="1" fontId="6" fillId="0" borderId="14" xfId="0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1" fillId="0" borderId="14" xfId="1" applyNumberFormat="1" applyFont="1" applyBorder="1"/>
    <xf numFmtId="164" fontId="0" fillId="0" borderId="14" xfId="0" applyNumberFormat="1" applyFont="1" applyBorder="1"/>
    <xf numFmtId="0" fontId="0" fillId="0" borderId="14" xfId="0" applyFont="1" applyBorder="1"/>
    <xf numFmtId="0" fontId="0" fillId="0" borderId="16" xfId="0" applyFont="1" applyBorder="1"/>
    <xf numFmtId="0" fontId="0" fillId="0" borderId="5" xfId="0" applyBorder="1"/>
    <xf numFmtId="164" fontId="0" fillId="0" borderId="5" xfId="1" applyNumberFormat="1" applyFont="1" applyBorder="1"/>
    <xf numFmtId="0" fontId="0" fillId="0" borderId="17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8C1F-EC5E-4D83-8E66-71CCB7FF82D6}">
  <sheetPr>
    <pageSetUpPr fitToPage="1"/>
  </sheetPr>
  <dimension ref="A1:L24"/>
  <sheetViews>
    <sheetView tabSelected="1" zoomScaleNormal="100" workbookViewId="0">
      <selection activeCell="H25" sqref="H25"/>
    </sheetView>
  </sheetViews>
  <sheetFormatPr defaultColWidth="8.85546875" defaultRowHeight="15" x14ac:dyDescent="0.25"/>
  <cols>
    <col min="1" max="1" width="71.140625" customWidth="1"/>
    <col min="2" max="2" width="22.7109375" style="5" bestFit="1" customWidth="1"/>
    <col min="3" max="3" width="15.7109375" customWidth="1"/>
    <col min="4" max="5" width="18.42578125" style="7" customWidth="1"/>
    <col min="6" max="6" width="15" customWidth="1"/>
    <col min="7" max="7" width="11.28515625" style="7" customWidth="1"/>
    <col min="8" max="8" width="13" bestFit="1" customWidth="1"/>
    <col min="10" max="10" width="13.5703125" customWidth="1"/>
    <col min="11" max="11" width="13.28515625" customWidth="1"/>
    <col min="12" max="12" width="11.42578125" customWidth="1"/>
  </cols>
  <sheetData>
    <row r="1" spans="1:12" ht="43.5" customHeight="1" thickBot="1" x14ac:dyDescent="0.3">
      <c r="A1" s="21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A2" s="10" t="s">
        <v>47</v>
      </c>
      <c r="B2" s="11"/>
      <c r="C2" s="12"/>
      <c r="D2" s="13" t="s">
        <v>0</v>
      </c>
      <c r="E2" s="13"/>
      <c r="F2" s="14"/>
      <c r="G2" s="15" t="s">
        <v>31</v>
      </c>
      <c r="H2" s="15"/>
      <c r="I2" s="16"/>
      <c r="J2" s="16"/>
      <c r="K2" s="16"/>
      <c r="L2" s="17"/>
    </row>
    <row r="3" spans="1:12" ht="42.75" customHeight="1" x14ac:dyDescent="0.25">
      <c r="A3" s="18" t="s">
        <v>48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30</v>
      </c>
      <c r="G3" s="19" t="s">
        <v>32</v>
      </c>
      <c r="H3" s="19" t="s">
        <v>33</v>
      </c>
      <c r="I3" s="19" t="s">
        <v>43</v>
      </c>
      <c r="J3" s="19" t="s">
        <v>44</v>
      </c>
      <c r="K3" s="19" t="s">
        <v>45</v>
      </c>
      <c r="L3" s="20" t="s">
        <v>46</v>
      </c>
    </row>
    <row r="4" spans="1:12" x14ac:dyDescent="0.25">
      <c r="A4" s="24" t="s">
        <v>5</v>
      </c>
      <c r="B4" s="25"/>
      <c r="C4" s="26"/>
      <c r="D4" s="27"/>
      <c r="E4" s="28">
        <f>D5</f>
        <v>4810</v>
      </c>
      <c r="F4" s="29"/>
      <c r="G4" s="30"/>
      <c r="H4" s="31"/>
      <c r="I4" s="31"/>
      <c r="J4" s="31"/>
      <c r="K4" s="31"/>
      <c r="L4" s="32"/>
    </row>
    <row r="5" spans="1:12" x14ac:dyDescent="0.25">
      <c r="A5" s="37" t="s">
        <v>6</v>
      </c>
      <c r="B5" s="38" t="s">
        <v>7</v>
      </c>
      <c r="C5" s="39" t="s">
        <v>8</v>
      </c>
      <c r="D5" s="40">
        <v>4810</v>
      </c>
      <c r="E5" s="41"/>
      <c r="F5" s="42" t="s">
        <v>34</v>
      </c>
      <c r="G5" s="43">
        <v>1650</v>
      </c>
      <c r="H5" s="44">
        <f>D5-G5</f>
        <v>3160</v>
      </c>
      <c r="I5" s="45"/>
      <c r="J5" s="45"/>
      <c r="K5" s="45"/>
      <c r="L5" s="46"/>
    </row>
    <row r="6" spans="1:12" x14ac:dyDescent="0.25">
      <c r="A6" s="33" t="s">
        <v>9</v>
      </c>
      <c r="B6" s="25"/>
      <c r="C6" s="26"/>
      <c r="D6" s="34"/>
      <c r="E6" s="28">
        <f>D7</f>
        <v>11434</v>
      </c>
      <c r="F6" s="31"/>
      <c r="G6" s="35"/>
      <c r="H6" s="36"/>
      <c r="I6" s="31"/>
      <c r="J6" s="31"/>
      <c r="K6" s="31"/>
      <c r="L6" s="32"/>
    </row>
    <row r="7" spans="1:12" x14ac:dyDescent="0.25">
      <c r="A7" s="37" t="s">
        <v>10</v>
      </c>
      <c r="B7" s="47" t="s">
        <v>11</v>
      </c>
      <c r="C7" s="39" t="s">
        <v>8</v>
      </c>
      <c r="D7" s="40">
        <v>11434</v>
      </c>
      <c r="E7" s="41"/>
      <c r="F7" s="42" t="s">
        <v>34</v>
      </c>
      <c r="G7" s="43">
        <v>8663</v>
      </c>
      <c r="H7" s="44">
        <f>D7-G7</f>
        <v>2771</v>
      </c>
      <c r="I7" s="45"/>
      <c r="J7" s="45"/>
      <c r="K7" s="45"/>
      <c r="L7" s="46"/>
    </row>
    <row r="8" spans="1:12" x14ac:dyDescent="0.25">
      <c r="A8" s="33" t="s">
        <v>12</v>
      </c>
      <c r="B8" s="25"/>
      <c r="C8" s="26"/>
      <c r="D8" s="34"/>
      <c r="E8" s="28">
        <f>D9+D10</f>
        <v>9948</v>
      </c>
      <c r="F8" s="31"/>
      <c r="G8" s="35"/>
      <c r="H8" s="36"/>
      <c r="I8" s="31"/>
      <c r="J8" s="31"/>
      <c r="K8" s="31"/>
      <c r="L8" s="32"/>
    </row>
    <row r="9" spans="1:12" x14ac:dyDescent="0.25">
      <c r="A9" s="37" t="s">
        <v>13</v>
      </c>
      <c r="B9" s="38" t="s">
        <v>29</v>
      </c>
      <c r="C9" s="39" t="s">
        <v>8</v>
      </c>
      <c r="D9" s="40">
        <v>6329</v>
      </c>
      <c r="E9" s="41"/>
      <c r="F9" s="48" t="s">
        <v>38</v>
      </c>
      <c r="G9" s="43">
        <v>1497</v>
      </c>
      <c r="H9" s="44">
        <f>D9-G9</f>
        <v>4832</v>
      </c>
      <c r="I9" s="45"/>
      <c r="J9" s="45"/>
      <c r="K9" s="45"/>
      <c r="L9" s="46"/>
    </row>
    <row r="10" spans="1:12" x14ac:dyDescent="0.25">
      <c r="A10" s="37" t="s">
        <v>14</v>
      </c>
      <c r="B10" s="38" t="s">
        <v>7</v>
      </c>
      <c r="C10" s="39" t="s">
        <v>15</v>
      </c>
      <c r="D10" s="40">
        <v>3619</v>
      </c>
      <c r="E10" s="41"/>
      <c r="F10" s="48" t="s">
        <v>34</v>
      </c>
      <c r="G10" s="43">
        <v>1255</v>
      </c>
      <c r="H10" s="44">
        <f>D10-G10</f>
        <v>2364</v>
      </c>
      <c r="I10" s="45"/>
      <c r="J10" s="45"/>
      <c r="K10" s="45"/>
      <c r="L10" s="46"/>
    </row>
    <row r="11" spans="1:12" x14ac:dyDescent="0.25">
      <c r="A11" s="33" t="s">
        <v>16</v>
      </c>
      <c r="B11" s="25"/>
      <c r="C11" s="26"/>
      <c r="D11" s="34"/>
      <c r="E11" s="28">
        <f>D12</f>
        <v>463</v>
      </c>
      <c r="F11" s="31"/>
      <c r="G11" s="35"/>
      <c r="H11" s="36"/>
      <c r="I11" s="31"/>
      <c r="J11" s="31"/>
      <c r="K11" s="31"/>
      <c r="L11" s="32"/>
    </row>
    <row r="12" spans="1:12" x14ac:dyDescent="0.25">
      <c r="A12" s="37" t="s">
        <v>37</v>
      </c>
      <c r="B12" s="38" t="s">
        <v>17</v>
      </c>
      <c r="C12" s="39" t="s">
        <v>8</v>
      </c>
      <c r="D12" s="40">
        <v>463</v>
      </c>
      <c r="E12" s="41"/>
      <c r="F12" s="42" t="s">
        <v>39</v>
      </c>
      <c r="G12" s="43">
        <v>0</v>
      </c>
      <c r="H12" s="44">
        <f>D12-G12</f>
        <v>463</v>
      </c>
      <c r="I12" s="45"/>
      <c r="J12" s="45"/>
      <c r="K12" s="45"/>
      <c r="L12" s="46"/>
    </row>
    <row r="13" spans="1:12" ht="24" x14ac:dyDescent="0.25">
      <c r="A13" s="37" t="s">
        <v>35</v>
      </c>
      <c r="B13" s="38" t="s">
        <v>36</v>
      </c>
      <c r="C13" s="39"/>
      <c r="D13" s="40"/>
      <c r="E13" s="41"/>
      <c r="F13" s="48" t="s">
        <v>38</v>
      </c>
      <c r="G13" s="43"/>
      <c r="H13" s="44"/>
      <c r="I13" s="45"/>
      <c r="J13" s="45"/>
      <c r="K13" s="45"/>
      <c r="L13" s="46"/>
    </row>
    <row r="14" spans="1:12" x14ac:dyDescent="0.25">
      <c r="A14" s="33" t="s">
        <v>41</v>
      </c>
      <c r="B14" s="25"/>
      <c r="C14" s="26"/>
      <c r="D14" s="34"/>
      <c r="E14" s="28">
        <f>D15</f>
        <v>3350</v>
      </c>
      <c r="F14" s="31"/>
      <c r="G14" s="35"/>
      <c r="H14" s="36"/>
      <c r="I14" s="31"/>
      <c r="J14" s="31"/>
      <c r="K14" s="31"/>
      <c r="L14" s="32"/>
    </row>
    <row r="15" spans="1:12" ht="24.75" x14ac:dyDescent="0.25">
      <c r="A15" s="49" t="s">
        <v>18</v>
      </c>
      <c r="B15" s="47" t="s">
        <v>19</v>
      </c>
      <c r="C15" s="50" t="s">
        <v>49</v>
      </c>
      <c r="D15" s="40">
        <v>3350</v>
      </c>
      <c r="E15" s="41"/>
      <c r="F15" s="42" t="s">
        <v>34</v>
      </c>
      <c r="G15" s="43">
        <v>0</v>
      </c>
      <c r="H15" s="44">
        <f>D15-G15</f>
        <v>3350</v>
      </c>
      <c r="I15" s="45"/>
      <c r="J15" s="45"/>
      <c r="K15" s="45"/>
      <c r="L15" s="46"/>
    </row>
    <row r="16" spans="1:12" x14ac:dyDescent="0.25">
      <c r="A16" s="24" t="s">
        <v>20</v>
      </c>
      <c r="B16" s="25"/>
      <c r="C16" s="26"/>
      <c r="D16" s="34"/>
      <c r="E16" s="28">
        <f>D17</f>
        <v>3423</v>
      </c>
      <c r="F16" s="29"/>
      <c r="G16" s="35"/>
      <c r="H16" s="36"/>
      <c r="I16" s="31"/>
      <c r="J16" s="31"/>
      <c r="K16" s="31"/>
      <c r="L16" s="32"/>
    </row>
    <row r="17" spans="1:12" x14ac:dyDescent="0.25">
      <c r="A17" s="49" t="s">
        <v>21</v>
      </c>
      <c r="B17" s="47" t="s">
        <v>7</v>
      </c>
      <c r="C17" s="39" t="s">
        <v>8</v>
      </c>
      <c r="D17" s="40">
        <v>3423</v>
      </c>
      <c r="E17" s="41"/>
      <c r="F17" s="42" t="s">
        <v>34</v>
      </c>
      <c r="G17" s="43">
        <v>1615</v>
      </c>
      <c r="H17" s="44">
        <f>D17-G17</f>
        <v>1808</v>
      </c>
      <c r="I17" s="45"/>
      <c r="J17" s="45"/>
      <c r="K17" s="45"/>
      <c r="L17" s="46"/>
    </row>
    <row r="18" spans="1:12" x14ac:dyDescent="0.25">
      <c r="A18" s="33" t="s">
        <v>22</v>
      </c>
      <c r="B18" s="25"/>
      <c r="C18" s="26"/>
      <c r="D18" s="34"/>
      <c r="E18" s="28">
        <f>D19</f>
        <v>530</v>
      </c>
      <c r="F18" s="29"/>
      <c r="G18" s="35"/>
      <c r="H18" s="36"/>
      <c r="I18" s="31"/>
      <c r="J18" s="31"/>
      <c r="K18" s="31"/>
      <c r="L18" s="32"/>
    </row>
    <row r="19" spans="1:12" ht="27" x14ac:dyDescent="0.25">
      <c r="A19" s="37" t="s">
        <v>23</v>
      </c>
      <c r="B19" s="47" t="s">
        <v>7</v>
      </c>
      <c r="C19" s="50" t="s">
        <v>8</v>
      </c>
      <c r="D19" s="40">
        <v>530</v>
      </c>
      <c r="E19" s="41"/>
      <c r="F19" s="51" t="s">
        <v>42</v>
      </c>
      <c r="G19" s="43">
        <v>0</v>
      </c>
      <c r="H19" s="44">
        <f>D19-G19</f>
        <v>530</v>
      </c>
      <c r="I19" s="45"/>
      <c r="J19" s="45"/>
      <c r="K19" s="45"/>
      <c r="L19" s="46"/>
    </row>
    <row r="20" spans="1:12" x14ac:dyDescent="0.25">
      <c r="A20" s="33" t="s">
        <v>24</v>
      </c>
      <c r="B20" s="25"/>
      <c r="C20" s="26"/>
      <c r="D20" s="34"/>
      <c r="E20" s="28">
        <f>D21</f>
        <v>1012</v>
      </c>
      <c r="F20" s="29"/>
      <c r="G20" s="35"/>
      <c r="H20" s="36"/>
      <c r="I20" s="31"/>
      <c r="J20" s="31"/>
      <c r="K20" s="31"/>
      <c r="L20" s="32"/>
    </row>
    <row r="21" spans="1:12" ht="15.75" thickBot="1" x14ac:dyDescent="0.3">
      <c r="A21" s="52" t="s">
        <v>25</v>
      </c>
      <c r="B21" s="53" t="s">
        <v>19</v>
      </c>
      <c r="C21" s="54" t="s">
        <v>8</v>
      </c>
      <c r="D21" s="55">
        <v>1012</v>
      </c>
      <c r="E21" s="56"/>
      <c r="F21" s="57" t="s">
        <v>40</v>
      </c>
      <c r="G21" s="58">
        <v>0</v>
      </c>
      <c r="H21" s="59">
        <f>D21-G21</f>
        <v>1012</v>
      </c>
      <c r="I21" s="60"/>
      <c r="J21" s="60"/>
      <c r="K21" s="60"/>
      <c r="L21" s="61"/>
    </row>
    <row r="22" spans="1:12" ht="15.75" thickBot="1" x14ac:dyDescent="0.3">
      <c r="A22" s="1" t="s">
        <v>26</v>
      </c>
      <c r="B22" s="2"/>
      <c r="C22" s="3"/>
      <c r="D22" s="4"/>
      <c r="E22" s="8">
        <f>SUM(E4:E21)</f>
        <v>34970</v>
      </c>
      <c r="F22" s="62"/>
      <c r="G22" s="63"/>
      <c r="H22" s="62"/>
      <c r="I22" s="62"/>
      <c r="J22" s="62"/>
      <c r="K22" s="62"/>
      <c r="L22" s="64"/>
    </row>
    <row r="23" spans="1:12" x14ac:dyDescent="0.25">
      <c r="D23" s="6"/>
      <c r="E23" s="6"/>
    </row>
    <row r="24" spans="1:12" ht="31.5" x14ac:dyDescent="0.5">
      <c r="A24" s="9" t="s">
        <v>27</v>
      </c>
      <c r="B24" s="9"/>
      <c r="C24" s="9"/>
      <c r="D24" s="9"/>
      <c r="E24" s="9"/>
    </row>
  </sheetData>
  <autoFilter ref="A3:L22" xr:uid="{36018C1F-EC5E-4D83-8E66-71CCB7FF82D6}"/>
  <mergeCells count="4">
    <mergeCell ref="D2:E2"/>
    <mergeCell ref="A24:E24"/>
    <mergeCell ref="G2:H2"/>
    <mergeCell ref="A1:L1"/>
  </mergeCells>
  <pageMargins left="0.3" right="0.17" top="0.04" bottom="0.23" header="0.18" footer="0.2"/>
  <pageSetup scale="62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2E3DB5-3657-4A94-8172-4D0877C9E970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customXml/itemProps2.xml><?xml version="1.0" encoding="utf-8"?>
<ds:datastoreItem xmlns:ds="http://schemas.openxmlformats.org/officeDocument/2006/customXml" ds:itemID="{6B00C069-45B4-432E-AC52-0C037D8D24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18B66C-7E3A-40AA-B835-CA5747C176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E</vt:lpstr>
      <vt:lpstr>'Bundle 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Jarboe, Seth</dc:creator>
  <cp:keywords/>
  <dc:description/>
  <cp:lastModifiedBy>Varner, Amy</cp:lastModifiedBy>
  <cp:revision/>
  <dcterms:created xsi:type="dcterms:W3CDTF">2024-12-13T16:09:07Z</dcterms:created>
  <dcterms:modified xsi:type="dcterms:W3CDTF">2025-02-03T18:58:43Z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0x010100007EE88388626F4CB9223242FF0A5FB9</vt:lpwstr>
  </property>
</Properties>
</file>