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mailmissouri-my.sharepoint.com/personal/avmpf_umsystem_edu/Documents/Documents/Housekeeping RFP 31180/"/>
    </mc:Choice>
  </mc:AlternateContent>
  <xr:revisionPtr revIDLastSave="0" documentId="8_{907E7E26-7D2A-41BC-822F-D5BC56CB8732}" xr6:coauthVersionLast="47" xr6:coauthVersionMax="47" xr10:uidLastSave="{00000000-0000-0000-0000-000000000000}"/>
  <bookViews>
    <workbookView xWindow="-25320" yWindow="-90" windowWidth="25440" windowHeight="15270" xr2:uid="{7DF2617E-16BB-408D-9553-AA5E67F9757E}"/>
  </bookViews>
  <sheets>
    <sheet name="Bundle D" sheetId="1" r:id="rId1"/>
  </sheets>
  <definedNames>
    <definedName name="_xlnm._FilterDatabase" localSheetId="0" hidden="1">'Bundle D'!$A$3:$L$16</definedName>
    <definedName name="_xlnm.Print_Titles" localSheetId="0">'Bundle D'!$1:$3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14" i="1"/>
  <c r="H12" i="1"/>
  <c r="H10" i="1"/>
  <c r="H8" i="1"/>
  <c r="H6" i="1"/>
  <c r="H5" i="1"/>
  <c r="E13" i="1"/>
  <c r="E11" i="1"/>
  <c r="E9" i="1"/>
  <c r="E7" i="1"/>
  <c r="E4" i="1"/>
  <c r="E16" i="1" l="1"/>
</calcChain>
</file>

<file path=xl/sharedStrings.xml><?xml version="1.0" encoding="utf-8"?>
<sst xmlns="http://schemas.openxmlformats.org/spreadsheetml/2006/main" count="51" uniqueCount="37">
  <si>
    <t>NET CLEANABLE SQUARE FOOTAGE</t>
  </si>
  <si>
    <t>HOURS</t>
  </si>
  <si>
    <t>FLOOR</t>
  </si>
  <si>
    <t>CLINIC</t>
  </si>
  <si>
    <t>BUILDING TOTAL</t>
  </si>
  <si>
    <t>1500 Southwest Blvd, Jefferson City, MO 65109</t>
  </si>
  <si>
    <t>Family Medicine - Southwest Suite B</t>
  </si>
  <si>
    <t>Mon-Fri  8:00AM-5:00PM</t>
  </si>
  <si>
    <t>1st</t>
  </si>
  <si>
    <t>Family Medicine - Southwest Suite D</t>
  </si>
  <si>
    <t>2nd</t>
  </si>
  <si>
    <t>1705 Christy Dr., Jefferson City, MO 65101</t>
  </si>
  <si>
    <t>Surgery Clinic - Jefferson City - Christy Dr. Suite #215</t>
  </si>
  <si>
    <t>Mon-Thu 8:00AM-4:30PM  Fri 8:00AM-12:00PM</t>
  </si>
  <si>
    <t>915 Eastland Dr., Jefferson City, MO 65101</t>
  </si>
  <si>
    <t>Occupational Med - Jefferson City Suite A</t>
  </si>
  <si>
    <t>Mon-Thu 8:00AM-4:30PM  Fri 8:00AM-3:00PM</t>
  </si>
  <si>
    <t>1014 Madison St., Jefferson City, MO 65101</t>
  </si>
  <si>
    <t xml:space="preserve">Madison Family Medicine </t>
  </si>
  <si>
    <t>Mon-Fri 700AM-4:30PM</t>
  </si>
  <si>
    <t>1125 Madison St, Jefferson City, MO 65109 Monroe Building</t>
  </si>
  <si>
    <t>TOTAL NET CLEANABLE SQUARE FOOTAGE ALL BUILDINGS</t>
  </si>
  <si>
    <t>***CONTRACTOR TO VERIFY NET CLEANABLE SQUARE FOOTAGE***</t>
  </si>
  <si>
    <t>MUHC CLINIC AND SUPPORT BUILDING LOCATIONS - BUNDLE D</t>
  </si>
  <si>
    <t>CLEAN FREQUENCY</t>
  </si>
  <si>
    <t>FLOORING</t>
  </si>
  <si>
    <t>CARPET</t>
  </si>
  <si>
    <t>HARD SURFACE</t>
  </si>
  <si>
    <t>M-F NIGHTLY</t>
  </si>
  <si>
    <t>3X WEEKLY</t>
  </si>
  <si>
    <t>Offices</t>
  </si>
  <si>
    <t>STAFF LEVEL</t>
  </si>
  <si>
    <t>WEEKLY WORK HOURS</t>
  </si>
  <si>
    <t>COST PER SQUARE FOOT</t>
  </si>
  <si>
    <t>MONTHLY QUOTE</t>
  </si>
  <si>
    <t>Listing of MUHC location in the facility are below each Building/Address</t>
  </si>
  <si>
    <t>BUILDING/ADDRESS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</si>
</sst>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24"/>
      <color theme="1"/>
      <name val="Aptos Narrow"/>
      <family val="2"/>
      <scheme val="minor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5" fillId="2" borderId="4" xfId="0" applyFont="1" applyFill="1" applyBorder="1" applyAlignment="1">
      <alignment horizontal="left" vertical="center"/>
    </xf>
    <xf numFmtId="0" fontId="2" fillId="2" borderId="4" xfId="0" applyFont="1" applyFill="1" applyBorder="1"/>
    <xf numFmtId="164" fontId="2" fillId="2" borderId="4" xfId="1" applyNumberFormat="1" applyFont="1" applyFill="1" applyBorder="1"/>
    <xf numFmtId="0" fontId="0" fillId="0" borderId="5" xfId="0" applyBorder="1"/>
    <xf numFmtId="0" fontId="0" fillId="0" borderId="0" xfId="0" applyAlignment="1">
      <alignment horizontal="left" vertical="center"/>
    </xf>
    <xf numFmtId="164" fontId="2" fillId="0" borderId="0" xfId="1" applyNumberFormat="1" applyFont="1" applyBorder="1"/>
    <xf numFmtId="164" fontId="0" fillId="0" borderId="0" xfId="1" applyNumberFormat="1" applyFont="1"/>
    <xf numFmtId="164" fontId="5" fillId="2" borderId="7" xfId="1" applyNumberFormat="1" applyFont="1" applyFill="1" applyBorder="1" applyAlignment="1">
      <alignment horizontal="center"/>
    </xf>
    <xf numFmtId="164" fontId="2" fillId="0" borderId="0" xfId="1" applyNumberFormat="1" applyFont="1"/>
    <xf numFmtId="0" fontId="2" fillId="0" borderId="0" xfId="0" applyFont="1"/>
    <xf numFmtId="0" fontId="5" fillId="2" borderId="14" xfId="0" applyFont="1" applyFill="1" applyBorder="1"/>
    <xf numFmtId="0" fontId="8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3" borderId="11" xfId="0" applyFont="1" applyFill="1" applyBorder="1"/>
    <xf numFmtId="0" fontId="5" fillId="3" borderId="1" xfId="0" applyFont="1" applyFill="1" applyBorder="1" applyAlignment="1">
      <alignment horizontal="left" vertical="center"/>
    </xf>
    <xf numFmtId="1" fontId="6" fillId="3" borderId="1" xfId="0" applyNumberFormat="1" applyFont="1" applyFill="1" applyBorder="1" applyAlignment="1">
      <alignment horizontal="center"/>
    </xf>
    <xf numFmtId="164" fontId="6" fillId="3" borderId="1" xfId="1" applyNumberFormat="1" applyFont="1" applyFill="1" applyBorder="1" applyAlignment="1">
      <alignment horizontal="center"/>
    </xf>
    <xf numFmtId="164" fontId="5" fillId="3" borderId="2" xfId="1" applyNumberFormat="1" applyFont="1" applyFill="1" applyBorder="1" applyAlignment="1">
      <alignment horizontal="center"/>
    </xf>
    <xf numFmtId="0" fontId="0" fillId="3" borderId="1" xfId="0" applyFill="1" applyBorder="1"/>
    <xf numFmtId="164" fontId="2" fillId="3" borderId="1" xfId="1" applyNumberFormat="1" applyFont="1" applyFill="1" applyBorder="1"/>
    <xf numFmtId="0" fontId="2" fillId="3" borderId="1" xfId="0" applyFont="1" applyFill="1" applyBorder="1"/>
    <xf numFmtId="0" fontId="0" fillId="3" borderId="12" xfId="0" applyFill="1" applyBorder="1"/>
    <xf numFmtId="0" fontId="5" fillId="3" borderId="1" xfId="0" applyFont="1" applyFill="1" applyBorder="1" applyAlignment="1">
      <alignment horizontal="left" vertical="center" wrapText="1"/>
    </xf>
    <xf numFmtId="0" fontId="6" fillId="0" borderId="11" xfId="0" applyFont="1" applyBorder="1"/>
    <xf numFmtId="0" fontId="6" fillId="0" borderId="1" xfId="0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164" fontId="6" fillId="0" borderId="2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1" applyNumberFormat="1" applyFont="1" applyFill="1" applyBorder="1"/>
    <xf numFmtId="164" fontId="0" fillId="0" borderId="1" xfId="0" applyNumberFormat="1" applyBorder="1"/>
    <xf numFmtId="0" fontId="0" fillId="0" borderId="1" xfId="0" applyBorder="1"/>
    <xf numFmtId="0" fontId="0" fillId="0" borderId="12" xfId="0" applyBorder="1"/>
    <xf numFmtId="164" fontId="6" fillId="0" borderId="1" xfId="1" applyNumberFormat="1" applyFont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164" fontId="1" fillId="0" borderId="1" xfId="1" applyNumberFormat="1" applyFont="1" applyBorder="1"/>
    <xf numFmtId="0" fontId="0" fillId="0" borderId="1" xfId="0" applyBorder="1" applyAlignment="1">
      <alignment horizontal="center" vertical="center"/>
    </xf>
    <xf numFmtId="0" fontId="6" fillId="0" borderId="11" xfId="0" applyFont="1" applyBorder="1" applyAlignment="1">
      <alignment wrapText="1"/>
    </xf>
    <xf numFmtId="0" fontId="6" fillId="0" borderId="1" xfId="0" applyFont="1" applyBorder="1" applyAlignment="1">
      <alignment horizontal="left" vertical="center"/>
    </xf>
    <xf numFmtId="0" fontId="6" fillId="0" borderId="13" xfId="0" applyFont="1" applyBorder="1" applyAlignment="1">
      <alignment wrapText="1"/>
    </xf>
    <xf numFmtId="1" fontId="6" fillId="0" borderId="3" xfId="0" applyNumberFormat="1" applyFont="1" applyBorder="1" applyAlignment="1">
      <alignment horizontal="center"/>
    </xf>
    <xf numFmtId="164" fontId="6" fillId="0" borderId="3" xfId="1" applyNumberFormat="1" applyFont="1" applyBorder="1" applyAlignment="1">
      <alignment horizontal="center"/>
    </xf>
    <xf numFmtId="164" fontId="6" fillId="0" borderId="6" xfId="1" applyNumberFormat="1" applyFont="1" applyBorder="1" applyAlignment="1">
      <alignment horizontal="center"/>
    </xf>
    <xf numFmtId="0" fontId="6" fillId="0" borderId="17" xfId="0" applyFont="1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164" fontId="1" fillId="0" borderId="17" xfId="1" applyNumberFormat="1" applyFont="1" applyBorder="1"/>
    <xf numFmtId="164" fontId="0" fillId="0" borderId="17" xfId="0" applyNumberFormat="1" applyBorder="1"/>
    <xf numFmtId="0" fontId="0" fillId="0" borderId="17" xfId="0" applyBorder="1"/>
    <xf numFmtId="0" fontId="0" fillId="0" borderId="18" xfId="0" applyBorder="1"/>
    <xf numFmtId="0" fontId="0" fillId="0" borderId="4" xfId="0" applyBorder="1"/>
    <xf numFmtId="164" fontId="2" fillId="0" borderId="4" xfId="1" applyNumberFormat="1" applyFont="1" applyBorder="1"/>
    <xf numFmtId="0" fontId="2" fillId="0" borderId="4" xfId="0" applyFont="1" applyBorder="1"/>
    <xf numFmtId="0" fontId="0" fillId="0" borderId="19" xfId="0" applyBorder="1"/>
    <xf numFmtId="164" fontId="4" fillId="0" borderId="15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ECE99-F75B-4E5D-AA45-2631290772F5}">
  <sheetPr>
    <pageSetUpPr fitToPage="1"/>
  </sheetPr>
  <dimension ref="A1:L18"/>
  <sheetViews>
    <sheetView tabSelected="1" zoomScaleNormal="100" workbookViewId="0">
      <selection activeCell="F3" sqref="F3:L3"/>
    </sheetView>
  </sheetViews>
  <sheetFormatPr defaultColWidth="8.85546875" defaultRowHeight="15" x14ac:dyDescent="0.25"/>
  <cols>
    <col min="1" max="1" width="71.140625" customWidth="1"/>
    <col min="2" max="2" width="22.7109375" style="5" bestFit="1" customWidth="1"/>
    <col min="3" max="3" width="7.7109375" customWidth="1"/>
    <col min="4" max="5" width="18.42578125" style="7" customWidth="1"/>
    <col min="6" max="6" width="15" customWidth="1"/>
    <col min="7" max="7" width="11.28515625" style="9" customWidth="1"/>
    <col min="8" max="8" width="13" style="10" bestFit="1" customWidth="1"/>
    <col min="10" max="10" width="13.5703125" customWidth="1"/>
    <col min="11" max="11" width="13.28515625" customWidth="1"/>
    <col min="12" max="12" width="11.42578125" customWidth="1"/>
  </cols>
  <sheetData>
    <row r="1" spans="1:12" ht="21" thickBot="1" x14ac:dyDescent="0.35">
      <c r="A1" s="64" t="s">
        <v>23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6"/>
    </row>
    <row r="2" spans="1:12" x14ac:dyDescent="0.25">
      <c r="A2" s="12" t="s">
        <v>35</v>
      </c>
      <c r="B2" s="13"/>
      <c r="C2" s="14"/>
      <c r="D2" s="61" t="s">
        <v>0</v>
      </c>
      <c r="E2" s="61"/>
      <c r="F2" s="15"/>
      <c r="G2" s="63" t="s">
        <v>25</v>
      </c>
      <c r="H2" s="63"/>
      <c r="I2" s="16"/>
      <c r="J2" s="16"/>
      <c r="K2" s="16"/>
      <c r="L2" s="17"/>
    </row>
    <row r="3" spans="1:12" ht="43.5" customHeight="1" x14ac:dyDescent="0.25">
      <c r="A3" s="18" t="s">
        <v>36</v>
      </c>
      <c r="B3" s="19" t="s">
        <v>1</v>
      </c>
      <c r="C3" s="19" t="s">
        <v>2</v>
      </c>
      <c r="D3" s="19" t="s">
        <v>3</v>
      </c>
      <c r="E3" s="19" t="s">
        <v>4</v>
      </c>
      <c r="F3" s="19" t="s">
        <v>24</v>
      </c>
      <c r="G3" s="19" t="s">
        <v>26</v>
      </c>
      <c r="H3" s="19" t="s">
        <v>27</v>
      </c>
      <c r="I3" s="19" t="s">
        <v>31</v>
      </c>
      <c r="J3" s="19" t="s">
        <v>32</v>
      </c>
      <c r="K3" s="19" t="s">
        <v>33</v>
      </c>
      <c r="L3" s="20" t="s">
        <v>34</v>
      </c>
    </row>
    <row r="4" spans="1:12" x14ac:dyDescent="0.25">
      <c r="A4" s="21" t="s">
        <v>5</v>
      </c>
      <c r="B4" s="22"/>
      <c r="C4" s="23"/>
      <c r="D4" s="24"/>
      <c r="E4" s="25">
        <f>D5+D6</f>
        <v>12903</v>
      </c>
      <c r="F4" s="26"/>
      <c r="G4" s="27"/>
      <c r="H4" s="28"/>
      <c r="I4" s="26"/>
      <c r="J4" s="26"/>
      <c r="K4" s="26"/>
      <c r="L4" s="29"/>
    </row>
    <row r="5" spans="1:12" x14ac:dyDescent="0.25">
      <c r="A5" s="31" t="s">
        <v>6</v>
      </c>
      <c r="B5" s="32" t="s">
        <v>7</v>
      </c>
      <c r="C5" s="33" t="s">
        <v>8</v>
      </c>
      <c r="D5" s="34">
        <v>6311</v>
      </c>
      <c r="E5" s="35"/>
      <c r="F5" s="36" t="s">
        <v>28</v>
      </c>
      <c r="G5" s="37">
        <v>3406</v>
      </c>
      <c r="H5" s="38">
        <f>D5-G5</f>
        <v>2905</v>
      </c>
      <c r="I5" s="39"/>
      <c r="J5" s="39"/>
      <c r="K5" s="39"/>
      <c r="L5" s="40"/>
    </row>
    <row r="6" spans="1:12" x14ac:dyDescent="0.25">
      <c r="A6" s="31" t="s">
        <v>9</v>
      </c>
      <c r="B6" s="32" t="s">
        <v>7</v>
      </c>
      <c r="C6" s="33" t="s">
        <v>10</v>
      </c>
      <c r="D6" s="41">
        <v>6592</v>
      </c>
      <c r="E6" s="42"/>
      <c r="F6" s="36" t="s">
        <v>28</v>
      </c>
      <c r="G6" s="43">
        <v>3942</v>
      </c>
      <c r="H6" s="38">
        <f>D6-G6</f>
        <v>2650</v>
      </c>
      <c r="I6" s="39"/>
      <c r="J6" s="39"/>
      <c r="K6" s="39"/>
      <c r="L6" s="40"/>
    </row>
    <row r="7" spans="1:12" x14ac:dyDescent="0.25">
      <c r="A7" s="21" t="s">
        <v>11</v>
      </c>
      <c r="B7" s="30"/>
      <c r="C7" s="23"/>
      <c r="D7" s="24"/>
      <c r="E7" s="25">
        <f>D8</f>
        <v>3011</v>
      </c>
      <c r="F7" s="26"/>
      <c r="G7" s="27"/>
      <c r="H7" s="28"/>
      <c r="I7" s="26"/>
      <c r="J7" s="26"/>
      <c r="K7" s="26"/>
      <c r="L7" s="29"/>
    </row>
    <row r="8" spans="1:12" ht="24" x14ac:dyDescent="0.25">
      <c r="A8" s="31" t="s">
        <v>12</v>
      </c>
      <c r="B8" s="32" t="s">
        <v>13</v>
      </c>
      <c r="C8" s="33" t="s">
        <v>8</v>
      </c>
      <c r="D8" s="41">
        <v>3011</v>
      </c>
      <c r="E8" s="42"/>
      <c r="F8" s="44" t="s">
        <v>29</v>
      </c>
      <c r="G8" s="43">
        <v>1783</v>
      </c>
      <c r="H8" s="38">
        <f>D8-G8</f>
        <v>1228</v>
      </c>
      <c r="I8" s="39"/>
      <c r="J8" s="39"/>
      <c r="K8" s="39"/>
      <c r="L8" s="40"/>
    </row>
    <row r="9" spans="1:12" x14ac:dyDescent="0.25">
      <c r="A9" s="21" t="s">
        <v>14</v>
      </c>
      <c r="B9" s="22"/>
      <c r="C9" s="23"/>
      <c r="D9" s="24"/>
      <c r="E9" s="25">
        <f>D10</f>
        <v>1496</v>
      </c>
      <c r="F9" s="26"/>
      <c r="G9" s="27"/>
      <c r="H9" s="28"/>
      <c r="I9" s="26"/>
      <c r="J9" s="26"/>
      <c r="K9" s="26"/>
      <c r="L9" s="29"/>
    </row>
    <row r="10" spans="1:12" ht="24" x14ac:dyDescent="0.25">
      <c r="A10" s="31" t="s">
        <v>15</v>
      </c>
      <c r="B10" s="32" t="s">
        <v>16</v>
      </c>
      <c r="C10" s="33" t="s">
        <v>8</v>
      </c>
      <c r="D10" s="41">
        <v>1496</v>
      </c>
      <c r="E10" s="42"/>
      <c r="F10" s="44" t="s">
        <v>28</v>
      </c>
      <c r="G10" s="43">
        <v>562</v>
      </c>
      <c r="H10" s="38">
        <f>D10-G10</f>
        <v>934</v>
      </c>
      <c r="I10" s="39"/>
      <c r="J10" s="39"/>
      <c r="K10" s="39"/>
      <c r="L10" s="40"/>
    </row>
    <row r="11" spans="1:12" x14ac:dyDescent="0.25">
      <c r="A11" s="21" t="s">
        <v>17</v>
      </c>
      <c r="B11" s="22"/>
      <c r="C11" s="23"/>
      <c r="D11" s="24"/>
      <c r="E11" s="25">
        <f>D12</f>
        <v>13381</v>
      </c>
      <c r="F11" s="26"/>
      <c r="G11" s="27"/>
      <c r="H11" s="28"/>
      <c r="I11" s="26"/>
      <c r="J11" s="26"/>
      <c r="K11" s="26"/>
      <c r="L11" s="29"/>
    </row>
    <row r="12" spans="1:12" x14ac:dyDescent="0.25">
      <c r="A12" s="45" t="s">
        <v>18</v>
      </c>
      <c r="B12" s="46" t="s">
        <v>19</v>
      </c>
      <c r="C12" s="33" t="s">
        <v>8</v>
      </c>
      <c r="D12" s="41">
        <v>13381</v>
      </c>
      <c r="E12" s="42"/>
      <c r="F12" s="44" t="s">
        <v>28</v>
      </c>
      <c r="G12" s="43">
        <v>5688</v>
      </c>
      <c r="H12" s="38">
        <f>D12-G12</f>
        <v>7693</v>
      </c>
      <c r="I12" s="39"/>
      <c r="J12" s="39"/>
      <c r="K12" s="39"/>
      <c r="L12" s="40"/>
    </row>
    <row r="13" spans="1:12" x14ac:dyDescent="0.25">
      <c r="A13" s="21" t="s">
        <v>20</v>
      </c>
      <c r="B13" s="22"/>
      <c r="C13" s="23"/>
      <c r="D13" s="24"/>
      <c r="E13" s="25">
        <f>D14+D15</f>
        <v>16394</v>
      </c>
      <c r="F13" s="26"/>
      <c r="G13" s="27"/>
      <c r="H13" s="28"/>
      <c r="I13" s="26"/>
      <c r="J13" s="26"/>
      <c r="K13" s="26"/>
      <c r="L13" s="29"/>
    </row>
    <row r="14" spans="1:12" x14ac:dyDescent="0.25">
      <c r="A14" s="45" t="s">
        <v>30</v>
      </c>
      <c r="B14" s="46" t="s">
        <v>7</v>
      </c>
      <c r="C14" s="33" t="s">
        <v>8</v>
      </c>
      <c r="D14" s="41">
        <v>8271</v>
      </c>
      <c r="E14" s="42"/>
      <c r="F14" s="44" t="s">
        <v>28</v>
      </c>
      <c r="G14" s="43">
        <v>6952</v>
      </c>
      <c r="H14" s="38">
        <f>D14-G14</f>
        <v>1319</v>
      </c>
      <c r="I14" s="39"/>
      <c r="J14" s="39"/>
      <c r="K14" s="39"/>
      <c r="L14" s="40"/>
    </row>
    <row r="15" spans="1:12" ht="15.75" thickBot="1" x14ac:dyDescent="0.3">
      <c r="A15" s="47" t="s">
        <v>30</v>
      </c>
      <c r="B15" s="51" t="s">
        <v>7</v>
      </c>
      <c r="C15" s="48" t="s">
        <v>10</v>
      </c>
      <c r="D15" s="49">
        <v>8123</v>
      </c>
      <c r="E15" s="50"/>
      <c r="F15" s="52" t="s">
        <v>28</v>
      </c>
      <c r="G15" s="53">
        <v>7400</v>
      </c>
      <c r="H15" s="54">
        <f>D15-G15</f>
        <v>723</v>
      </c>
      <c r="I15" s="55"/>
      <c r="J15" s="55"/>
      <c r="K15" s="55"/>
      <c r="L15" s="56"/>
    </row>
    <row r="16" spans="1:12" ht="15.75" thickBot="1" x14ac:dyDescent="0.3">
      <c r="A16" s="11" t="s">
        <v>21</v>
      </c>
      <c r="B16" s="1"/>
      <c r="C16" s="2"/>
      <c r="D16" s="3"/>
      <c r="E16" s="8">
        <f>SUM(E4:E15)</f>
        <v>47185</v>
      </c>
      <c r="F16" s="57"/>
      <c r="G16" s="58"/>
      <c r="H16" s="59"/>
      <c r="I16" s="57"/>
      <c r="J16" s="57"/>
      <c r="K16" s="57"/>
      <c r="L16" s="60"/>
    </row>
    <row r="17" spans="1:5" x14ac:dyDescent="0.25">
      <c r="A17" s="4"/>
      <c r="D17" s="6"/>
      <c r="E17" s="6"/>
    </row>
    <row r="18" spans="1:5" ht="31.5" x14ac:dyDescent="0.5">
      <c r="A18" s="62" t="s">
        <v>22</v>
      </c>
      <c r="B18" s="62"/>
      <c r="C18" s="62"/>
      <c r="D18" s="62"/>
      <c r="E18" s="62"/>
    </row>
  </sheetData>
  <autoFilter ref="A3:L16" xr:uid="{F07ECE99-F75B-4E5D-AA45-2631290772F5}"/>
  <mergeCells count="4">
    <mergeCell ref="D2:E2"/>
    <mergeCell ref="A18:E18"/>
    <mergeCell ref="G2:H2"/>
    <mergeCell ref="A1:L1"/>
  </mergeCells>
  <pageMargins left="0.3" right="0.17" top="0.04" bottom="0.23" header="0.18" footer="0.2"/>
  <pageSetup scale="75" fitToHeight="0" orientation="landscape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35c7f0-e883-4bcb-85a7-15c4ef740ae3">
      <Terms xmlns="http://schemas.microsoft.com/office/infopath/2007/PartnerControls"/>
    </lcf76f155ced4ddcb4097134ff3c332f>
    <TaxCatchAll xmlns="9648ca1c-938a-44f6-94d8-435dff3f4dc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7EE88388626F4CB9223242FF0A5FB9" ma:contentTypeVersion="15" ma:contentTypeDescription="Create a new document." ma:contentTypeScope="" ma:versionID="8a51bc0a98095c23af93ad1440ba1435">
  <xsd:schema xmlns:xsd="http://www.w3.org/2001/XMLSchema" xmlns:xs="http://www.w3.org/2001/XMLSchema" xmlns:p="http://schemas.microsoft.com/office/2006/metadata/properties" xmlns:ns2="5935c7f0-e883-4bcb-85a7-15c4ef740ae3" xmlns:ns3="9648ca1c-938a-44f6-94d8-435dff3f4dc8" targetNamespace="http://schemas.microsoft.com/office/2006/metadata/properties" ma:root="true" ma:fieldsID="d730c108952d5f00d6d72178649c4c5c" ns2:_="" ns3:_="">
    <xsd:import namespace="5935c7f0-e883-4bcb-85a7-15c4ef740ae3"/>
    <xsd:import namespace="9648ca1c-938a-44f6-94d8-435dff3f4d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35c7f0-e883-4bcb-85a7-15c4ef740a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e20e570-3a27-4eff-9ea0-d3488a33fb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8ca1c-938a-44f6-94d8-435dff3f4d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ea2b959-934a-4b75-86c6-1e2c2b6ac5cd}" ma:internalName="TaxCatchAll" ma:showField="CatchAllData" ma:web="9648ca1c-938a-44f6-94d8-435dff3f4d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02CD3F-D00A-43D7-BB7A-57503B216A41}">
  <ds:schemaRefs>
    <ds:schemaRef ds:uri="http://schemas.microsoft.com/office/2006/metadata/properties"/>
    <ds:schemaRef ds:uri="http://schemas.microsoft.com/office/infopath/2007/PartnerControls"/>
    <ds:schemaRef ds:uri="5935c7f0-e883-4bcb-85a7-15c4ef740ae3"/>
    <ds:schemaRef ds:uri="9648ca1c-938a-44f6-94d8-435dff3f4dc8"/>
  </ds:schemaRefs>
</ds:datastoreItem>
</file>

<file path=customXml/itemProps2.xml><?xml version="1.0" encoding="utf-8"?>
<ds:datastoreItem xmlns:ds="http://schemas.openxmlformats.org/officeDocument/2006/customXml" ds:itemID="{32E5C11E-7E32-4717-AECB-C3F756534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35c7f0-e883-4bcb-85a7-15c4ef740ae3"/>
    <ds:schemaRef ds:uri="9648ca1c-938a-44f6-94d8-435dff3f4d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94166E-C64F-4BF6-A61B-728DAEBF21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D</vt:lpstr>
      <vt:lpstr>'Bundle D'!Print_Titles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Jarboe, Seth</dc:creator>
  <cp:keywords/>
  <dc:description/>
  <cp:lastModifiedBy>Varner, Amy</cp:lastModifiedBy>
  <cp:revision/>
  <dcterms:created xsi:type="dcterms:W3CDTF">2024-12-13T16:08:19Z</dcterms:created>
  <dcterms:modified xsi:type="dcterms:W3CDTF">2025-02-03T19:06:00Z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0x010100007EE88388626F4CB9223242FF0A5FB9</vt:lpwstr>
  </property>
</Properties>
</file>